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Vowinkel\Desktop\"/>
    </mc:Choice>
  </mc:AlternateContent>
  <xr:revisionPtr revIDLastSave="0" documentId="13_ncr:1_{08DD1792-F075-48CB-9924-06D6BD3C23DD}" xr6:coauthVersionLast="47" xr6:coauthVersionMax="47" xr10:uidLastSave="{00000000-0000-0000-0000-000000000000}"/>
  <bookViews>
    <workbookView xWindow="-120" yWindow="-120" windowWidth="29040" windowHeight="15840" xr2:uid="{58678C80-3920-4C67-9359-940DC3BD4FAE}"/>
  </bookViews>
  <sheets>
    <sheet name="Info Berechnung GrSt B" sheetId="1" r:id="rId1"/>
    <sheet name="Tabelle zum Ausfüllen" sheetId="2" r:id="rId2"/>
    <sheet name="Anleitung Bodenrichtwert" sheetId="3" r:id="rId3"/>
    <sheet name="Anleitung Transparenzregister" sheetId="4" r:id="rId4"/>
  </sheets>
  <definedNames>
    <definedName name="Boden__richtwert">'Tabelle zum Ausfüllen'!$I$8</definedName>
    <definedName name="Grundsteuer__betrag">'Tabelle zum Ausfüllen'!$L$20</definedName>
    <definedName name="Grundsteuer__messbetrag">'Tabelle zum Ausfüllen'!$L$14</definedName>
    <definedName name="Grundsteuer__messzahl">'Tabelle zum Ausfüllen'!$I$14</definedName>
    <definedName name="Grundsteuer__wert">'Tabelle zum Ausfüllen'!$L$8</definedName>
    <definedName name="Grundsteuerwert">'Tabelle zum Ausfüllen'!$L$8</definedName>
    <definedName name="Grundstücks__fläche">'Tabelle zum Ausfüllen'!$F$8</definedName>
    <definedName name="Hebesatz_der__Gemeinde">'Tabelle zum Ausfüllen'!$I$20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" i="2" l="1"/>
  <c r="F14" i="2" s="1"/>
  <c r="L14" i="2" l="1"/>
  <c r="L20" i="2" s="1"/>
  <c r="F20" i="2" l="1"/>
</calcChain>
</file>

<file path=xl/sharedStrings.xml><?xml version="1.0" encoding="utf-8"?>
<sst xmlns="http://schemas.openxmlformats.org/spreadsheetml/2006/main" count="44" uniqueCount="36">
  <si>
    <t>Bewertungs-
verfahren
(Finanzamt)</t>
  </si>
  <si>
    <t>Messbetrags-
verfahren
(Finanzamt)</t>
  </si>
  <si>
    <t>Festsetzung und Erhebung
(Gemeinde)</t>
  </si>
  <si>
    <t>https://www.gutachterausschuesse-bw.de/borisbw/?app=boris_bw_gstb&amp;lang=de</t>
  </si>
  <si>
    <t>Anleitung:</t>
  </si>
  <si>
    <t>Beispielsweise:</t>
  </si>
  <si>
    <t>Kirchstraße 1, 88250 Weingarten oder</t>
  </si>
  <si>
    <t>345/3 Weingarten</t>
  </si>
  <si>
    <t xml:space="preserve">Es besteht die Möglichkeit bei Punkt 3. nur "Weingarten" einzugeben und mittels Mausklick auf das gewünsche Grundstück </t>
  </si>
  <si>
    <t>die Daten ebenfalls abzurufen.</t>
  </si>
  <si>
    <t>1,3 oder 0,91</t>
  </si>
  <si>
    <t>Eingabe als Zahl:</t>
  </si>
  <si>
    <t>beispielsweise: 525</t>
  </si>
  <si>
    <t>Ausfüllbeispiel</t>
  </si>
  <si>
    <t>Berechnung Grundsteuer B
 - Neues Recht (für Grundsteuer B ab 01.01.2025)</t>
  </si>
  <si>
    <t>Eine Eingabe ist nur bei den grauen Feldern möglich!</t>
  </si>
  <si>
    <t>https://fm.baden-wuerttemberg.de/de/steuern/grundsteuer-dossier/transparenzregister</t>
  </si>
  <si>
    <t>1.</t>
  </si>
  <si>
    <t>Link aufrufen:</t>
  </si>
  <si>
    <t>2.</t>
  </si>
  <si>
    <t>Erklärung auf der Webseite bestätigen</t>
  </si>
  <si>
    <t>Nach der Bestätigung der Erklärung erscheint unterhalb der Erklärungsbeschätigung eine neue Fläche mit der Überschrift Aufkommensneutraler Grundsteuerhebesatz 2025 
Hier müssen sie im Dropdown-Menü die entsprechende Kommune auswählen</t>
  </si>
  <si>
    <t>3.</t>
  </si>
  <si>
    <t>Ablesen der zur Verfügung gestellen Daten</t>
  </si>
  <si>
    <t>4.</t>
  </si>
  <si>
    <t>5.</t>
  </si>
  <si>
    <t>Eintragen der Daten in die Tabelle des Reiters Tabelle zum Ausfüllen</t>
  </si>
  <si>
    <t>Eintragen der Daten in die Tabelle des Reiters Tabelle zum Ausfüllen.</t>
  </si>
  <si>
    <t>Adresse bzw. Flurstück des Grundstückes angeben:</t>
  </si>
  <si>
    <t>Auf korrekte Schaltfäche achten!</t>
  </si>
  <si>
    <t>Fläche</t>
  </si>
  <si>
    <t>Boden-
richtwert</t>
  </si>
  <si>
    <r>
      <t>Grundsteuer-
messzahl</t>
    </r>
    <r>
      <rPr>
        <b/>
        <vertAlign val="superscript"/>
        <sz val="14"/>
        <rFont val="Frutiger 45 Light"/>
      </rPr>
      <t>1</t>
    </r>
  </si>
  <si>
    <r>
      <t>Hebesatz der
Gemeinde</t>
    </r>
    <r>
      <rPr>
        <b/>
        <vertAlign val="superscript"/>
        <sz val="14"/>
        <rFont val="Frutiger 45 Light"/>
      </rPr>
      <t>2</t>
    </r>
  </si>
  <si>
    <r>
      <rPr>
        <vertAlign val="superscript"/>
        <sz val="14"/>
        <color theme="1"/>
        <rFont val="Frutiger 45 Light"/>
      </rPr>
      <t>1</t>
    </r>
    <r>
      <rPr>
        <sz val="14"/>
        <color theme="1"/>
        <rFont val="Frutiger 45 Light"/>
      </rPr>
      <t xml:space="preserve"> Grundsteuermesszahl 1,3‰, 30%-iger Abschlag bei Wohnzwecken → 0,91‰</t>
    </r>
  </si>
  <si>
    <r>
      <rPr>
        <vertAlign val="superscript"/>
        <sz val="14"/>
        <color theme="1"/>
        <rFont val="Frutiger 45 Light"/>
      </rPr>
      <t>2</t>
    </r>
    <r>
      <rPr>
        <sz val="14"/>
        <color theme="1"/>
        <rFont val="Frutiger 45 Light"/>
      </rPr>
      <t xml:space="preserve"> Hebesatz der Gemeinde eintragen: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</si>
</sst>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Frutiger 45 Light"/>
    </font>
    <font>
      <b/>
      <u/>
      <sz val="11"/>
      <color theme="1"/>
      <name val="Frutiger 45 Light"/>
    </font>
    <font>
      <u/>
      <sz val="11"/>
      <color theme="10"/>
      <name val="Calibri"/>
      <family val="2"/>
      <scheme val="minor"/>
    </font>
    <font>
      <b/>
      <sz val="18"/>
      <color theme="0"/>
      <name val="Frutiger 45 Light"/>
    </font>
    <font>
      <sz val="11"/>
      <color theme="0"/>
      <name val="Frutiger 45 Light"/>
    </font>
    <font>
      <b/>
      <sz val="14"/>
      <color theme="1"/>
      <name val="Frutiger 45 Light"/>
    </font>
    <font>
      <b/>
      <sz val="11"/>
      <color theme="1"/>
      <name val="Frutiger 45 Light"/>
    </font>
    <font>
      <b/>
      <sz val="14"/>
      <name val="Frutiger 45 Light"/>
    </font>
    <font>
      <b/>
      <vertAlign val="superscript"/>
      <sz val="14"/>
      <name val="Frutiger 45 Light"/>
    </font>
    <font>
      <sz val="14"/>
      <color theme="1"/>
      <name val="Frutiger 45 Light"/>
    </font>
    <font>
      <vertAlign val="superscript"/>
      <sz val="14"/>
      <color theme="1"/>
      <name val="Frutiger 45 Light"/>
    </font>
    <font>
      <b/>
      <sz val="16"/>
      <color rgb="FFFF0000"/>
      <name val="Frutiger 45 Light"/>
    </font>
  </fonts>
  <fills count="7">
    <fill>
      <patternFill patternType="none"/>
    </fill>
    <fill>
      <patternFill patternType="gray125"/>
    </fill>
    <fill>
      <patternFill patternType="solid">
        <fgColor rgb="FF9B2321"/>
        <bgColor indexed="64"/>
      </patternFill>
    </fill>
    <fill>
      <patternFill patternType="solid">
        <fgColor rgb="FF9BFB85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83E6FD"/>
        <bgColor indexed="64"/>
      </patternFill>
    </fill>
    <fill>
      <patternFill patternType="solid">
        <fgColor rgb="FFDDDDDD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58">
    <xf numFmtId="0" fontId="0" fillId="0" borderId="0" xfId="0"/>
    <xf numFmtId="0" fontId="2" fillId="0" borderId="0" xfId="0" applyFont="1"/>
    <xf numFmtId="0" fontId="4" fillId="0" borderId="0" xfId="2"/>
    <xf numFmtId="0" fontId="2" fillId="0" borderId="0" xfId="0" applyFont="1" applyBorder="1"/>
    <xf numFmtId="0" fontId="4" fillId="0" borderId="0" xfId="2" applyBorder="1"/>
    <xf numFmtId="0" fontId="2" fillId="0" borderId="0" xfId="0" applyFont="1" applyBorder="1" applyAlignment="1">
      <alignment vertical="top"/>
    </xf>
    <xf numFmtId="0" fontId="2" fillId="0" borderId="0" xfId="0" applyFont="1" applyBorder="1" applyAlignment="1">
      <alignment wrapText="1"/>
    </xf>
    <xf numFmtId="0" fontId="2" fillId="0" borderId="0" xfId="0" applyFont="1" applyProtection="1"/>
    <xf numFmtId="0" fontId="2" fillId="3" borderId="1" xfId="0" applyFont="1" applyFill="1" applyBorder="1" applyProtection="1"/>
    <xf numFmtId="0" fontId="2" fillId="3" borderId="7" xfId="0" applyFont="1" applyFill="1" applyBorder="1" applyProtection="1"/>
    <xf numFmtId="0" fontId="2" fillId="3" borderId="2" xfId="0" applyFont="1" applyFill="1" applyBorder="1" applyProtection="1"/>
    <xf numFmtId="0" fontId="2" fillId="3" borderId="5" xfId="0" applyFont="1" applyFill="1" applyBorder="1" applyProtection="1"/>
    <xf numFmtId="0" fontId="2" fillId="3" borderId="0" xfId="0" applyFont="1" applyFill="1" applyBorder="1" applyProtection="1"/>
    <xf numFmtId="0" fontId="2" fillId="3" borderId="6" xfId="0" applyFont="1" applyFill="1" applyBorder="1" applyProtection="1"/>
    <xf numFmtId="0" fontId="2" fillId="3" borderId="3" xfId="0" applyFont="1" applyFill="1" applyBorder="1" applyProtection="1"/>
    <xf numFmtId="0" fontId="2" fillId="3" borderId="8" xfId="0" applyFont="1" applyFill="1" applyBorder="1" applyProtection="1"/>
    <xf numFmtId="0" fontId="2" fillId="3" borderId="4" xfId="0" applyFont="1" applyFill="1" applyBorder="1" applyProtection="1"/>
    <xf numFmtId="0" fontId="2" fillId="4" borderId="1" xfId="0" applyFont="1" applyFill="1" applyBorder="1" applyProtection="1"/>
    <xf numFmtId="0" fontId="2" fillId="4" borderId="7" xfId="0" applyFont="1" applyFill="1" applyBorder="1" applyProtection="1"/>
    <xf numFmtId="0" fontId="2" fillId="4" borderId="0" xfId="0" applyFont="1" applyFill="1" applyBorder="1" applyProtection="1"/>
    <xf numFmtId="0" fontId="2" fillId="4" borderId="2" xfId="0" applyFont="1" applyFill="1" applyBorder="1" applyProtection="1"/>
    <xf numFmtId="0" fontId="2" fillId="4" borderId="5" xfId="0" applyFont="1" applyFill="1" applyBorder="1" applyProtection="1"/>
    <xf numFmtId="0" fontId="2" fillId="4" borderId="6" xfId="0" applyFont="1" applyFill="1" applyBorder="1" applyProtection="1"/>
    <xf numFmtId="0" fontId="2" fillId="4" borderId="3" xfId="0" applyFont="1" applyFill="1" applyBorder="1" applyProtection="1"/>
    <xf numFmtId="0" fontId="2" fillId="4" borderId="8" xfId="0" applyFont="1" applyFill="1" applyBorder="1" applyProtection="1"/>
    <xf numFmtId="0" fontId="2" fillId="4" borderId="4" xfId="0" applyFont="1" applyFill="1" applyBorder="1" applyProtection="1"/>
    <xf numFmtId="0" fontId="2" fillId="5" borderId="1" xfId="0" applyFont="1" applyFill="1" applyBorder="1" applyProtection="1"/>
    <xf numFmtId="0" fontId="2" fillId="5" borderId="7" xfId="0" applyFont="1" applyFill="1" applyBorder="1" applyProtection="1"/>
    <xf numFmtId="0" fontId="2" fillId="5" borderId="0" xfId="0" applyFont="1" applyFill="1" applyBorder="1" applyProtection="1"/>
    <xf numFmtId="0" fontId="2" fillId="5" borderId="2" xfId="0" applyFont="1" applyFill="1" applyBorder="1" applyProtection="1"/>
    <xf numFmtId="0" fontId="2" fillId="5" borderId="5" xfId="0" applyFont="1" applyFill="1" applyBorder="1" applyProtection="1"/>
    <xf numFmtId="0" fontId="2" fillId="5" borderId="6" xfId="0" applyFont="1" applyFill="1" applyBorder="1" applyProtection="1"/>
    <xf numFmtId="0" fontId="2" fillId="5" borderId="3" xfId="0" applyFont="1" applyFill="1" applyBorder="1" applyProtection="1"/>
    <xf numFmtId="0" fontId="2" fillId="5" borderId="8" xfId="0" applyFont="1" applyFill="1" applyBorder="1" applyProtection="1"/>
    <xf numFmtId="0" fontId="2" fillId="5" borderId="4" xfId="0" applyFont="1" applyFill="1" applyBorder="1" applyProtection="1"/>
    <xf numFmtId="0" fontId="11" fillId="0" borderId="0" xfId="0" applyFont="1" applyProtection="1"/>
    <xf numFmtId="0" fontId="13" fillId="0" borderId="0" xfId="0" applyFont="1" applyProtection="1"/>
    <xf numFmtId="0" fontId="5" fillId="2" borderId="0" xfId="0" applyFont="1" applyFill="1" applyAlignment="1" applyProtection="1">
      <alignment horizontal="left" vertical="top" wrapText="1"/>
    </xf>
    <xf numFmtId="0" fontId="6" fillId="2" borderId="0" xfId="0" applyFont="1" applyFill="1" applyAlignment="1" applyProtection="1">
      <alignment horizontal="left" vertical="top"/>
    </xf>
    <xf numFmtId="0" fontId="7" fillId="3" borderId="0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 vertical="center" wrapText="1"/>
    </xf>
    <xf numFmtId="0" fontId="9" fillId="6" borderId="9" xfId="0" applyFont="1" applyFill="1" applyBorder="1" applyAlignment="1" applyProtection="1">
      <alignment horizontal="center" vertical="center" wrapText="1"/>
      <protection locked="0"/>
    </xf>
    <xf numFmtId="0" fontId="9" fillId="6" borderId="9" xfId="0" applyFont="1" applyFill="1" applyBorder="1" applyAlignment="1" applyProtection="1">
      <alignment horizontal="center" vertical="center"/>
      <protection locked="0"/>
    </xf>
    <xf numFmtId="44" fontId="9" fillId="6" borderId="9" xfId="1" applyNumberFormat="1" applyFont="1" applyFill="1" applyBorder="1" applyAlignment="1" applyProtection="1">
      <alignment horizontal="center" vertical="center" wrapText="1"/>
      <protection locked="0"/>
    </xf>
    <xf numFmtId="44" fontId="9" fillId="6" borderId="9" xfId="1" applyNumberFormat="1" applyFont="1" applyFill="1" applyBorder="1" applyAlignment="1" applyProtection="1">
      <alignment horizontal="center" vertical="center"/>
      <protection locked="0"/>
    </xf>
    <xf numFmtId="44" fontId="9" fillId="0" borderId="9" xfId="1" applyNumberFormat="1" applyFont="1" applyFill="1" applyBorder="1" applyAlignment="1" applyProtection="1">
      <alignment horizontal="center" vertical="center" wrapText="1"/>
    </xf>
    <xf numFmtId="44" fontId="9" fillId="0" borderId="9" xfId="1" applyNumberFormat="1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/>
    </xf>
    <xf numFmtId="0" fontId="7" fillId="4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Border="1" applyAlignment="1" applyProtection="1">
      <alignment horizontal="center" vertical="center" wrapText="1"/>
    </xf>
    <xf numFmtId="0" fontId="8" fillId="5" borderId="0" xfId="0" applyFont="1" applyFill="1" applyBorder="1" applyAlignment="1" applyProtection="1">
      <alignment horizontal="center" vertical="center" wrapText="1"/>
    </xf>
    <xf numFmtId="44" fontId="9" fillId="0" borderId="9" xfId="0" applyNumberFormat="1" applyFont="1" applyFill="1" applyBorder="1" applyAlignment="1" applyProtection="1">
      <alignment horizontal="center" vertical="center" wrapText="1"/>
    </xf>
    <xf numFmtId="44" fontId="9" fillId="0" borderId="9" xfId="0" applyNumberFormat="1" applyFont="1" applyFill="1" applyBorder="1" applyAlignment="1" applyProtection="1">
      <alignment horizontal="center" vertical="center"/>
    </xf>
    <xf numFmtId="0" fontId="2" fillId="4" borderId="0" xfId="0" applyFont="1" applyFill="1" applyBorder="1" applyAlignment="1" applyProtection="1">
      <alignment horizontal="center"/>
    </xf>
    <xf numFmtId="0" fontId="2" fillId="5" borderId="0" xfId="0" applyFont="1" applyFill="1" applyBorder="1" applyAlignment="1" applyProtection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left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DDDDDD"/>
      <color rgb="FFB2B2B2"/>
      <color rgb="FFFFFFCC"/>
      <color rgb="FFFFFF99"/>
      <color rgb="FF83E6FD"/>
      <color rgb="FFFFBABA"/>
      <color rgb="FF9BFB85"/>
      <color rgb="FF9B23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30</xdr:row>
      <xdr:rowOff>14288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7639050" cy="5729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265043</xdr:colOff>
      <xdr:row>0</xdr:row>
      <xdr:rowOff>91109</xdr:rowOff>
    </xdr:from>
    <xdr:to>
      <xdr:col>14</xdr:col>
      <xdr:colOff>646043</xdr:colOff>
      <xdr:row>3</xdr:row>
      <xdr:rowOff>99902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09043" y="91109"/>
          <a:ext cx="1143000" cy="580293"/>
        </a:xfrm>
        <a:prstGeom prst="rect">
          <a:avLst/>
        </a:prstGeom>
      </xdr:spPr>
    </xdr:pic>
    <xdr:clientData/>
  </xdr:twoCellAnchor>
  <xdr:twoCellAnchor>
    <xdr:from>
      <xdr:col>7</xdr:col>
      <xdr:colOff>164060</xdr:colOff>
      <xdr:row>7</xdr:row>
      <xdr:rowOff>142396</xdr:rowOff>
    </xdr:from>
    <xdr:to>
      <xdr:col>7</xdr:col>
      <xdr:colOff>642860</xdr:colOff>
      <xdr:row>10</xdr:row>
      <xdr:rowOff>49696</xdr:rowOff>
    </xdr:to>
    <xdr:sp macro="" textlink="">
      <xdr:nvSpPr>
        <xdr:cNvPr id="7" name="Multiplikationszeich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 bwMode="auto">
        <a:xfrm>
          <a:off x="5498060" y="1475896"/>
          <a:ext cx="478800" cy="478800"/>
        </a:xfrm>
        <a:prstGeom prst="mathMultiply">
          <a:avLst/>
        </a:prstGeom>
        <a:solidFill>
          <a:schemeClr val="bg1">
            <a:lumMod val="50000"/>
          </a:schemeClr>
        </a:solidFill>
        <a:ln w="9525" cap="flat" cmpd="sng" algn="ctr">
          <a:solidFill>
            <a:schemeClr val="bg1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1440" tIns="45720" rIns="91440" bIns="45720" numCol="1" rtlCol="0" anchor="ctr" anchorCtr="0" compatLnSpc="1">
          <a:prstTxWarp prst="textNoShape">
            <a:avLst/>
          </a:prstTxWarp>
        </a:bodyPr>
        <a:lstStyle>
          <a:defPPr>
            <a:defRPr lang="de-DE"/>
          </a:defPPr>
          <a:lvl1pPr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de-DE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charset="0"/>
          </a:endParaRPr>
        </a:p>
      </xdr:txBody>
    </xdr:sp>
    <xdr:clientData/>
  </xdr:twoCellAnchor>
  <xdr:twoCellAnchor>
    <xdr:from>
      <xdr:col>7</xdr:col>
      <xdr:colOff>155778</xdr:colOff>
      <xdr:row>13</xdr:row>
      <xdr:rowOff>140804</xdr:rowOff>
    </xdr:from>
    <xdr:to>
      <xdr:col>7</xdr:col>
      <xdr:colOff>634578</xdr:colOff>
      <xdr:row>16</xdr:row>
      <xdr:rowOff>48104</xdr:rowOff>
    </xdr:to>
    <xdr:sp macro="" textlink="">
      <xdr:nvSpPr>
        <xdr:cNvPr id="8" name="Multiplikationszeich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 bwMode="auto">
        <a:xfrm>
          <a:off x="5489778" y="2617304"/>
          <a:ext cx="478800" cy="478800"/>
        </a:xfrm>
        <a:prstGeom prst="mathMultiply">
          <a:avLst/>
        </a:prstGeom>
        <a:solidFill>
          <a:schemeClr val="bg1">
            <a:lumMod val="50000"/>
          </a:schemeClr>
        </a:solidFill>
        <a:ln w="9525" cap="flat" cmpd="sng" algn="ctr">
          <a:solidFill>
            <a:schemeClr val="bg1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1440" tIns="45720" rIns="91440" bIns="45720" numCol="1" rtlCol="0" anchor="ctr" anchorCtr="0" compatLnSpc="1">
          <a:prstTxWarp prst="textNoShape">
            <a:avLst/>
          </a:prstTxWarp>
        </a:bodyPr>
        <a:lstStyle>
          <a:defPPr>
            <a:defRPr lang="de-DE"/>
          </a:defPPr>
          <a:lvl1pPr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de-DE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charset="0"/>
          </a:endParaRPr>
        </a:p>
      </xdr:txBody>
    </xdr:sp>
    <xdr:clientData/>
  </xdr:twoCellAnchor>
  <xdr:twoCellAnchor>
    <xdr:from>
      <xdr:col>7</xdr:col>
      <xdr:colOff>155778</xdr:colOff>
      <xdr:row>19</xdr:row>
      <xdr:rowOff>132522</xdr:rowOff>
    </xdr:from>
    <xdr:to>
      <xdr:col>7</xdr:col>
      <xdr:colOff>634578</xdr:colOff>
      <xdr:row>22</xdr:row>
      <xdr:rowOff>39822</xdr:rowOff>
    </xdr:to>
    <xdr:sp macro="" textlink="">
      <xdr:nvSpPr>
        <xdr:cNvPr id="9" name="Multiplikationszeich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 bwMode="auto">
        <a:xfrm>
          <a:off x="5489778" y="3752022"/>
          <a:ext cx="478800" cy="478800"/>
        </a:xfrm>
        <a:prstGeom prst="mathMultiply">
          <a:avLst/>
        </a:prstGeom>
        <a:solidFill>
          <a:schemeClr val="bg1">
            <a:lumMod val="50000"/>
          </a:schemeClr>
        </a:solidFill>
        <a:ln w="9525" cap="flat" cmpd="sng" algn="ctr">
          <a:solidFill>
            <a:schemeClr val="bg1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1440" tIns="45720" rIns="91440" bIns="45720" numCol="1" rtlCol="0" anchor="ctr" anchorCtr="0" compatLnSpc="1">
          <a:prstTxWarp prst="textNoShape">
            <a:avLst/>
          </a:prstTxWarp>
        </a:bodyPr>
        <a:lstStyle>
          <a:defPPr>
            <a:defRPr lang="de-DE"/>
          </a:defPPr>
          <a:lvl1pPr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de-DE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charset="0"/>
          </a:endParaRPr>
        </a:p>
      </xdr:txBody>
    </xdr:sp>
    <xdr:clientData/>
  </xdr:twoCellAnchor>
  <xdr:twoCellAnchor>
    <xdr:from>
      <xdr:col>10</xdr:col>
      <xdr:colOff>132521</xdr:colOff>
      <xdr:row>7</xdr:row>
      <xdr:rowOff>142396</xdr:rowOff>
    </xdr:from>
    <xdr:to>
      <xdr:col>10</xdr:col>
      <xdr:colOff>609683</xdr:colOff>
      <xdr:row>10</xdr:row>
      <xdr:rowOff>49696</xdr:rowOff>
    </xdr:to>
    <xdr:sp macro="" textlink="">
      <xdr:nvSpPr>
        <xdr:cNvPr id="11" name="Gleich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 bwMode="auto">
        <a:xfrm>
          <a:off x="7752521" y="1475896"/>
          <a:ext cx="477162" cy="478800"/>
        </a:xfrm>
        <a:prstGeom prst="mathEqual">
          <a:avLst/>
        </a:prstGeom>
        <a:solidFill>
          <a:schemeClr val="bg1">
            <a:lumMod val="50000"/>
          </a:schemeClr>
        </a:solidFill>
        <a:ln w="9525" cap="flat" cmpd="sng" algn="ctr">
          <a:solidFill>
            <a:schemeClr val="bg1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1440" tIns="45720" rIns="91440" bIns="45720" numCol="1" rtlCol="0" anchor="ctr" anchorCtr="0" compatLnSpc="1">
          <a:prstTxWarp prst="textNoShape">
            <a:avLst/>
          </a:prstTxWarp>
        </a:bodyPr>
        <a:lstStyle>
          <a:defPPr>
            <a:defRPr lang="de-DE"/>
          </a:defPPr>
          <a:lvl1pPr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de-DE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charset="0"/>
          </a:endParaRPr>
        </a:p>
      </xdr:txBody>
    </xdr:sp>
    <xdr:clientData/>
  </xdr:twoCellAnchor>
  <xdr:twoCellAnchor>
    <xdr:from>
      <xdr:col>10</xdr:col>
      <xdr:colOff>150911</xdr:colOff>
      <xdr:row>13</xdr:row>
      <xdr:rowOff>142395</xdr:rowOff>
    </xdr:from>
    <xdr:to>
      <xdr:col>10</xdr:col>
      <xdr:colOff>628073</xdr:colOff>
      <xdr:row>16</xdr:row>
      <xdr:rowOff>49695</xdr:rowOff>
    </xdr:to>
    <xdr:sp macro="" textlink="">
      <xdr:nvSpPr>
        <xdr:cNvPr id="12" name="Gleich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 bwMode="auto">
        <a:xfrm>
          <a:off x="7770911" y="2618895"/>
          <a:ext cx="477162" cy="478800"/>
        </a:xfrm>
        <a:prstGeom prst="mathEqual">
          <a:avLst/>
        </a:prstGeom>
        <a:solidFill>
          <a:schemeClr val="bg1">
            <a:lumMod val="50000"/>
          </a:schemeClr>
        </a:solidFill>
        <a:ln w="9525" cap="flat" cmpd="sng" algn="ctr">
          <a:solidFill>
            <a:schemeClr val="bg1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1440" tIns="45720" rIns="91440" bIns="45720" numCol="1" rtlCol="0" anchor="ctr" anchorCtr="0" compatLnSpc="1">
          <a:prstTxWarp prst="textNoShape">
            <a:avLst/>
          </a:prstTxWarp>
        </a:bodyPr>
        <a:lstStyle>
          <a:defPPr>
            <a:defRPr lang="de-DE"/>
          </a:defPPr>
          <a:lvl1pPr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de-DE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charset="0"/>
          </a:endParaRPr>
        </a:p>
      </xdr:txBody>
    </xdr:sp>
    <xdr:clientData/>
  </xdr:twoCellAnchor>
  <xdr:twoCellAnchor>
    <xdr:from>
      <xdr:col>10</xdr:col>
      <xdr:colOff>126063</xdr:colOff>
      <xdr:row>19</xdr:row>
      <xdr:rowOff>149087</xdr:rowOff>
    </xdr:from>
    <xdr:to>
      <xdr:col>10</xdr:col>
      <xdr:colOff>603225</xdr:colOff>
      <xdr:row>22</xdr:row>
      <xdr:rowOff>56387</xdr:rowOff>
    </xdr:to>
    <xdr:sp macro="" textlink="">
      <xdr:nvSpPr>
        <xdr:cNvPr id="13" name="Gleich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 bwMode="auto">
        <a:xfrm>
          <a:off x="7746063" y="3768587"/>
          <a:ext cx="477162" cy="478800"/>
        </a:xfrm>
        <a:prstGeom prst="mathEqual">
          <a:avLst/>
        </a:prstGeom>
        <a:solidFill>
          <a:schemeClr val="bg1">
            <a:lumMod val="50000"/>
          </a:schemeClr>
        </a:solidFill>
        <a:ln w="9525" cap="flat" cmpd="sng" algn="ctr">
          <a:solidFill>
            <a:schemeClr val="bg1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1440" tIns="45720" rIns="91440" bIns="45720" numCol="1" rtlCol="0" anchor="ctr" anchorCtr="0" compatLnSpc="1">
          <a:prstTxWarp prst="textNoShape">
            <a:avLst/>
          </a:prstTxWarp>
        </a:bodyPr>
        <a:lstStyle>
          <a:defPPr>
            <a:defRPr lang="de-DE"/>
          </a:defPPr>
          <a:lvl1pPr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ctr" rtl="0" fontAlgn="base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de-DE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charset="0"/>
          </a:endParaRPr>
        </a:p>
      </xdr:txBody>
    </xdr:sp>
    <xdr:clientData/>
  </xdr:twoCellAnchor>
  <xdr:twoCellAnchor editAs="oneCell">
    <xdr:from>
      <xdr:col>1</xdr:col>
      <xdr:colOff>3737</xdr:colOff>
      <xdr:row>34</xdr:row>
      <xdr:rowOff>7106</xdr:rowOff>
    </xdr:from>
    <xdr:to>
      <xdr:col>13</xdr:col>
      <xdr:colOff>757910</xdr:colOff>
      <xdr:row>52</xdr:row>
      <xdr:rowOff>14577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74AE0389-7F5A-4DF2-8025-A883C312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737" y="6617456"/>
          <a:ext cx="9898173" cy="34364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57150</xdr:rowOff>
    </xdr:from>
    <xdr:to>
      <xdr:col>7</xdr:col>
      <xdr:colOff>306164</xdr:colOff>
      <xdr:row>81</xdr:row>
      <xdr:rowOff>120649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C301C71-796A-43C9-96FB-7B995D62C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06150"/>
          <a:ext cx="5630639" cy="4444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9</xdr:col>
      <xdr:colOff>55694</xdr:colOff>
      <xdr:row>24</xdr:row>
      <xdr:rowOff>98135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65548136-F7E1-4348-A59F-B0AC2FEB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3500"/>
          <a:ext cx="6907125" cy="3336635"/>
        </a:xfrm>
        <a:prstGeom prst="rect">
          <a:avLst/>
        </a:prstGeom>
      </xdr:spPr>
    </xdr:pic>
    <xdr:clientData/>
  </xdr:twoCellAnchor>
  <xdr:twoCellAnchor>
    <xdr:from>
      <xdr:col>2</xdr:col>
      <xdr:colOff>630621</xdr:colOff>
      <xdr:row>11</xdr:row>
      <xdr:rowOff>151086</xdr:rowOff>
    </xdr:from>
    <xdr:to>
      <xdr:col>4</xdr:col>
      <xdr:colOff>19707</xdr:colOff>
      <xdr:row>13</xdr:row>
      <xdr:rowOff>144517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3EF188D3-3EB1-4E38-96AB-21F5CD13B9BA}"/>
            </a:ext>
          </a:extLst>
        </xdr:cNvPr>
        <xdr:cNvSpPr/>
      </xdr:nvSpPr>
      <xdr:spPr>
        <a:xfrm>
          <a:off x="2148052" y="2246586"/>
          <a:ext cx="913086" cy="374431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oneCellAnchor>
    <xdr:from>
      <xdr:col>3</xdr:col>
      <xdr:colOff>716018</xdr:colOff>
      <xdr:row>11</xdr:row>
      <xdr:rowOff>190499</xdr:rowOff>
    </xdr:from>
    <xdr:ext cx="2009333" cy="330603"/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A6AA7A85-8F49-4EB9-A5D4-4BD4E7285636}"/>
            </a:ext>
          </a:extLst>
        </xdr:cNvPr>
        <xdr:cNvSpPr txBox="1"/>
      </xdr:nvSpPr>
      <xdr:spPr>
        <a:xfrm>
          <a:off x="2995449" y="2285999"/>
          <a:ext cx="2009333" cy="330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800">
              <a:solidFill>
                <a:srgbClr val="FF0000"/>
              </a:solidFill>
              <a:latin typeface="Frutiger 45 Light" panose="00000300000000000000" pitchFamily="2" charset="0"/>
            </a:rPr>
            <a:t>Schaltfläche "Bodenrichtwerte</a:t>
          </a:r>
          <a:br>
            <a:rPr lang="de-DE" sz="800">
              <a:solidFill>
                <a:srgbClr val="FF0000"/>
              </a:solidFill>
              <a:latin typeface="Frutiger 45 Light" panose="00000300000000000000" pitchFamily="2" charset="0"/>
            </a:rPr>
          </a:br>
          <a:r>
            <a:rPr lang="de-DE" sz="800" baseline="0">
              <a:solidFill>
                <a:srgbClr val="FF0000"/>
              </a:solidFill>
              <a:latin typeface="Frutiger 45 Light" panose="00000300000000000000" pitchFamily="2" charset="0"/>
            </a:rPr>
            <a:t>Grundsteuer B" muss grün hinterlegt sein</a:t>
          </a:r>
          <a:endParaRPr lang="de-DE" sz="800">
            <a:solidFill>
              <a:srgbClr val="FF0000"/>
            </a:solidFill>
            <a:latin typeface="Frutiger 45 Light" panose="00000300000000000000" pitchFamily="2" charset="0"/>
          </a:endParaRPr>
        </a:p>
      </xdr:txBody>
    </xdr:sp>
    <xdr:clientData/>
  </xdr:oneCellAnchor>
  <xdr:twoCellAnchor editAs="oneCell">
    <xdr:from>
      <xdr:col>1</xdr:col>
      <xdr:colOff>0</xdr:colOff>
      <xdr:row>34</xdr:row>
      <xdr:rowOff>23091</xdr:rowOff>
    </xdr:from>
    <xdr:to>
      <xdr:col>8</xdr:col>
      <xdr:colOff>398037</xdr:colOff>
      <xdr:row>50</xdr:row>
      <xdr:rowOff>86591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895F3373-A1A5-433B-B41F-B5832B45A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00091"/>
          <a:ext cx="6476719" cy="3111500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40</xdr:row>
      <xdr:rowOff>95250</xdr:rowOff>
    </xdr:from>
    <xdr:to>
      <xdr:col>1</xdr:col>
      <xdr:colOff>1208484</xdr:colOff>
      <xdr:row>41</xdr:row>
      <xdr:rowOff>89297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EE54832D-AA43-4673-AB9E-A86BBFCB8084}"/>
            </a:ext>
          </a:extLst>
        </xdr:cNvPr>
        <xdr:cNvSpPr/>
      </xdr:nvSpPr>
      <xdr:spPr>
        <a:xfrm>
          <a:off x="11906" y="7715250"/>
          <a:ext cx="1196578" cy="184547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7</xdr:row>
      <xdr:rowOff>32408</xdr:rowOff>
    </xdr:from>
    <xdr:to>
      <xdr:col>2</xdr:col>
      <xdr:colOff>454646</xdr:colOff>
      <xdr:row>29</xdr:row>
      <xdr:rowOff>161408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7372AC66-2C0B-472C-AFB6-F588A5C69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365908"/>
          <a:ext cx="4817096" cy="4320000"/>
        </a:xfrm>
        <a:prstGeom prst="rect">
          <a:avLst/>
        </a:prstGeom>
      </xdr:spPr>
    </xdr:pic>
    <xdr:clientData/>
  </xdr:twoCellAnchor>
  <xdr:twoCellAnchor>
    <xdr:from>
      <xdr:col>1</xdr:col>
      <xdr:colOff>573470</xdr:colOff>
      <xdr:row>17</xdr:row>
      <xdr:rowOff>65361</xdr:rowOff>
    </xdr:from>
    <xdr:to>
      <xdr:col>1</xdr:col>
      <xdr:colOff>4333875</xdr:colOff>
      <xdr:row>21</xdr:row>
      <xdr:rowOff>38100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EDE6BC8F-4A02-4D26-9671-4EF4E81F9764}"/>
            </a:ext>
          </a:extLst>
        </xdr:cNvPr>
        <xdr:cNvSpPr/>
      </xdr:nvSpPr>
      <xdr:spPr>
        <a:xfrm>
          <a:off x="573470" y="3303861"/>
          <a:ext cx="3760405" cy="73473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</xdr:col>
      <xdr:colOff>104776</xdr:colOff>
      <xdr:row>32</xdr:row>
      <xdr:rowOff>98426</xdr:rowOff>
    </xdr:from>
    <xdr:to>
      <xdr:col>3</xdr:col>
      <xdr:colOff>299818</xdr:colOff>
      <xdr:row>55</xdr:row>
      <xdr:rowOff>36926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265F935-1497-46DF-91D2-49B04F639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6194426"/>
          <a:ext cx="5405217" cy="4320000"/>
        </a:xfrm>
        <a:prstGeom prst="rect">
          <a:avLst/>
        </a:prstGeom>
      </xdr:spPr>
    </xdr:pic>
    <xdr:clientData/>
  </xdr:twoCellAnchor>
  <xdr:twoCellAnchor>
    <xdr:from>
      <xdr:col>1</xdr:col>
      <xdr:colOff>373445</xdr:colOff>
      <xdr:row>45</xdr:row>
      <xdr:rowOff>132036</xdr:rowOff>
    </xdr:from>
    <xdr:to>
      <xdr:col>2</xdr:col>
      <xdr:colOff>752475</xdr:colOff>
      <xdr:row>49</xdr:row>
      <xdr:rowOff>85725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1FF59A7C-6D5B-4520-A12A-1D8B081426A5}"/>
            </a:ext>
          </a:extLst>
        </xdr:cNvPr>
        <xdr:cNvSpPr/>
      </xdr:nvSpPr>
      <xdr:spPr>
        <a:xfrm>
          <a:off x="373445" y="9466536"/>
          <a:ext cx="4827205" cy="71568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378119</xdr:colOff>
      <xdr:row>50</xdr:row>
      <xdr:rowOff>112986</xdr:rowOff>
    </xdr:from>
    <xdr:to>
      <xdr:col>2</xdr:col>
      <xdr:colOff>757149</xdr:colOff>
      <xdr:row>54</xdr:row>
      <xdr:rowOff>66675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C06F66B6-3325-4279-848E-FA648343EA01}"/>
            </a:ext>
          </a:extLst>
        </xdr:cNvPr>
        <xdr:cNvSpPr/>
      </xdr:nvSpPr>
      <xdr:spPr>
        <a:xfrm>
          <a:off x="378119" y="10399986"/>
          <a:ext cx="4828822" cy="71568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utachterausschuesse-bw.de/borisbw/?app=boris_bw_gstb&amp;lang=d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fm.baden-wuerttemberg.de/de/steuern/grundsteuer-dossier/transparenzregist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CF585-D285-4BC9-B5C6-9E651E959FAB}">
  <dimension ref="A1"/>
  <sheetViews>
    <sheetView showGridLines="0" tabSelected="1" workbookViewId="0">
      <selection activeCell="M12" sqref="M12"/>
    </sheetView>
  </sheetViews>
  <sheetFormatPr baseColWidth="10" defaultRowHeight="15" x14ac:dyDescent="0.25"/>
  <sheetData/>
  <sheetProtection algorithmName="SHA-512" hashValue="fHqAVlYzveyqIOmPOz6LDOk7Air09mP2QDGtLAz5Vmoi5gUbMm0M4YLcvy14JLpuke1cja7eyrYI8/M41YVFlA==" saltValue="a2SU+0wCv7idFWhn/YUlog==" spinCount="100000" sheet="1" objects="1" scenario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5D1D2-D715-4337-9496-0B60D0060085}">
  <dimension ref="A1:O34"/>
  <sheetViews>
    <sheetView showGridLines="0" zoomScaleNormal="100" workbookViewId="0">
      <selection activeCell="Q13" sqref="Q13"/>
    </sheetView>
  </sheetViews>
  <sheetFormatPr baseColWidth="10" defaultRowHeight="15" x14ac:dyDescent="0.25"/>
  <cols>
    <col min="1" max="16384" width="11.42578125" style="7"/>
  </cols>
  <sheetData>
    <row r="1" spans="1:15" x14ac:dyDescent="0.25">
      <c r="A1" s="37" t="s">
        <v>14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</row>
    <row r="3" spans="1:15" x14ac:dyDescent="0.25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4" spans="1:15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</row>
    <row r="7" spans="1:15" x14ac:dyDescent="0.25"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10"/>
    </row>
    <row r="8" spans="1:15" ht="15" customHeight="1" x14ac:dyDescent="0.25">
      <c r="B8" s="11"/>
      <c r="C8" s="39" t="s">
        <v>0</v>
      </c>
      <c r="D8" s="40"/>
      <c r="E8" s="12"/>
      <c r="F8" s="41" t="s">
        <v>30</v>
      </c>
      <c r="G8" s="42"/>
      <c r="H8" s="12"/>
      <c r="I8" s="43" t="s">
        <v>31</v>
      </c>
      <c r="J8" s="44"/>
      <c r="K8" s="12"/>
      <c r="L8" s="45" t="str">
        <f>IFERROR(Grundstücks__fläche*Boden__richtwert,"Grundsteuer-
wert")</f>
        <v>Grundsteuer-
wert</v>
      </c>
      <c r="M8" s="46"/>
      <c r="N8" s="13"/>
    </row>
    <row r="9" spans="1:15" x14ac:dyDescent="0.25">
      <c r="B9" s="11"/>
      <c r="C9" s="40"/>
      <c r="D9" s="40"/>
      <c r="E9" s="12"/>
      <c r="F9" s="42"/>
      <c r="G9" s="42"/>
      <c r="H9" s="47"/>
      <c r="I9" s="44"/>
      <c r="J9" s="44"/>
      <c r="K9" s="47"/>
      <c r="L9" s="46"/>
      <c r="M9" s="46"/>
      <c r="N9" s="13"/>
    </row>
    <row r="10" spans="1:15" x14ac:dyDescent="0.25">
      <c r="B10" s="11"/>
      <c r="C10" s="40"/>
      <c r="D10" s="40"/>
      <c r="E10" s="12"/>
      <c r="F10" s="42"/>
      <c r="G10" s="42"/>
      <c r="H10" s="47"/>
      <c r="I10" s="44"/>
      <c r="J10" s="44"/>
      <c r="K10" s="47"/>
      <c r="L10" s="46"/>
      <c r="M10" s="46"/>
      <c r="N10" s="13"/>
    </row>
    <row r="11" spans="1:15" x14ac:dyDescent="0.25">
      <c r="B11" s="11"/>
      <c r="C11" s="40"/>
      <c r="D11" s="40"/>
      <c r="E11" s="12"/>
      <c r="F11" s="42"/>
      <c r="G11" s="42"/>
      <c r="H11" s="12"/>
      <c r="I11" s="44"/>
      <c r="J11" s="44"/>
      <c r="K11" s="12"/>
      <c r="L11" s="46"/>
      <c r="M11" s="46"/>
      <c r="N11" s="13"/>
    </row>
    <row r="12" spans="1:15" x14ac:dyDescent="0.25">
      <c r="B12" s="1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6"/>
    </row>
    <row r="13" spans="1:15" x14ac:dyDescent="0.25">
      <c r="B13" s="17"/>
      <c r="C13" s="18"/>
      <c r="D13" s="18"/>
      <c r="E13" s="18"/>
      <c r="F13" s="18"/>
      <c r="G13" s="18"/>
      <c r="H13" s="19"/>
      <c r="I13" s="18"/>
      <c r="J13" s="18"/>
      <c r="K13" s="19"/>
      <c r="L13" s="18"/>
      <c r="M13" s="18"/>
      <c r="N13" s="20"/>
    </row>
    <row r="14" spans="1:15" x14ac:dyDescent="0.25">
      <c r="B14" s="21"/>
      <c r="C14" s="48" t="s">
        <v>1</v>
      </c>
      <c r="D14" s="49"/>
      <c r="E14" s="19"/>
      <c r="F14" s="52" t="str">
        <f>Grundsteuer__wert</f>
        <v>Grundsteuer-
wert</v>
      </c>
      <c r="G14" s="53"/>
      <c r="H14" s="19"/>
      <c r="I14" s="41" t="s">
        <v>32</v>
      </c>
      <c r="J14" s="42"/>
      <c r="K14" s="19"/>
      <c r="L14" s="52" t="str">
        <f>IFERROR(((Grundsteuer__wert*Grundsteuer__messzahl)/1000),"Grundsteuer- messbetrag")</f>
        <v>Grundsteuer- messbetrag</v>
      </c>
      <c r="M14" s="53"/>
      <c r="N14" s="22"/>
    </row>
    <row r="15" spans="1:15" x14ac:dyDescent="0.25">
      <c r="B15" s="21"/>
      <c r="C15" s="49"/>
      <c r="D15" s="49"/>
      <c r="E15" s="19"/>
      <c r="F15" s="53"/>
      <c r="G15" s="53"/>
      <c r="H15" s="54"/>
      <c r="I15" s="42"/>
      <c r="J15" s="42"/>
      <c r="K15" s="54"/>
      <c r="L15" s="53"/>
      <c r="M15" s="53"/>
      <c r="N15" s="22"/>
    </row>
    <row r="16" spans="1:15" x14ac:dyDescent="0.25">
      <c r="B16" s="21"/>
      <c r="C16" s="49"/>
      <c r="D16" s="49"/>
      <c r="E16" s="19"/>
      <c r="F16" s="53"/>
      <c r="G16" s="53"/>
      <c r="H16" s="54"/>
      <c r="I16" s="42"/>
      <c r="J16" s="42"/>
      <c r="K16" s="54"/>
      <c r="L16" s="53"/>
      <c r="M16" s="53"/>
      <c r="N16" s="22"/>
    </row>
    <row r="17" spans="2:14" x14ac:dyDescent="0.25">
      <c r="B17" s="21"/>
      <c r="C17" s="49"/>
      <c r="D17" s="49"/>
      <c r="E17" s="19"/>
      <c r="F17" s="53"/>
      <c r="G17" s="53"/>
      <c r="H17" s="19"/>
      <c r="I17" s="42"/>
      <c r="J17" s="42"/>
      <c r="K17" s="19"/>
      <c r="L17" s="53"/>
      <c r="M17" s="53"/>
      <c r="N17" s="22"/>
    </row>
    <row r="18" spans="2:14" x14ac:dyDescent="0.25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5"/>
    </row>
    <row r="19" spans="2:14" x14ac:dyDescent="0.25">
      <c r="B19" s="26"/>
      <c r="C19" s="27"/>
      <c r="D19" s="27"/>
      <c r="E19" s="27"/>
      <c r="F19" s="27"/>
      <c r="G19" s="27"/>
      <c r="H19" s="28"/>
      <c r="I19" s="27"/>
      <c r="J19" s="27"/>
      <c r="K19" s="28"/>
      <c r="L19" s="27"/>
      <c r="M19" s="27"/>
      <c r="N19" s="29"/>
    </row>
    <row r="20" spans="2:14" x14ac:dyDescent="0.25">
      <c r="B20" s="30"/>
      <c r="C20" s="50" t="s">
        <v>2</v>
      </c>
      <c r="D20" s="51"/>
      <c r="E20" s="28"/>
      <c r="F20" s="52" t="str">
        <f>Grundsteuer__messbetrag</f>
        <v>Grundsteuer- messbetrag</v>
      </c>
      <c r="G20" s="53"/>
      <c r="H20" s="28"/>
      <c r="I20" s="41" t="s">
        <v>33</v>
      </c>
      <c r="J20" s="42"/>
      <c r="K20" s="28"/>
      <c r="L20" s="52" t="str">
        <f>IFERROR(((Grundsteuer__messbetrag*Hebesatz_der__Gemeinde)/100),"Grundsteuer- betrag")</f>
        <v>Grundsteuer- betrag</v>
      </c>
      <c r="M20" s="53"/>
      <c r="N20" s="31"/>
    </row>
    <row r="21" spans="2:14" x14ac:dyDescent="0.25">
      <c r="B21" s="30"/>
      <c r="C21" s="51"/>
      <c r="D21" s="51"/>
      <c r="E21" s="28"/>
      <c r="F21" s="53"/>
      <c r="G21" s="53"/>
      <c r="H21" s="55"/>
      <c r="I21" s="42"/>
      <c r="J21" s="42"/>
      <c r="K21" s="55"/>
      <c r="L21" s="53"/>
      <c r="M21" s="53"/>
      <c r="N21" s="31"/>
    </row>
    <row r="22" spans="2:14" x14ac:dyDescent="0.25">
      <c r="B22" s="30"/>
      <c r="C22" s="51"/>
      <c r="D22" s="51"/>
      <c r="E22" s="28"/>
      <c r="F22" s="53"/>
      <c r="G22" s="53"/>
      <c r="H22" s="55"/>
      <c r="I22" s="42"/>
      <c r="J22" s="42"/>
      <c r="K22" s="55"/>
      <c r="L22" s="53"/>
      <c r="M22" s="53"/>
      <c r="N22" s="31"/>
    </row>
    <row r="23" spans="2:14" x14ac:dyDescent="0.25">
      <c r="B23" s="30"/>
      <c r="C23" s="51"/>
      <c r="D23" s="51"/>
      <c r="E23" s="28"/>
      <c r="F23" s="53"/>
      <c r="G23" s="53"/>
      <c r="H23" s="28"/>
      <c r="I23" s="42"/>
      <c r="J23" s="42"/>
      <c r="K23" s="28"/>
      <c r="L23" s="53"/>
      <c r="M23" s="53"/>
      <c r="N23" s="31"/>
    </row>
    <row r="24" spans="2:14" x14ac:dyDescent="0.25">
      <c r="B24" s="32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4"/>
    </row>
    <row r="27" spans="2:14" ht="21" x14ac:dyDescent="0.3">
      <c r="B27" s="35" t="s">
        <v>34</v>
      </c>
      <c r="C27" s="35"/>
      <c r="D27" s="35"/>
      <c r="E27" s="35"/>
      <c r="F27" s="35"/>
      <c r="G27" s="35"/>
    </row>
    <row r="28" spans="2:14" ht="18.75" x14ac:dyDescent="0.3">
      <c r="B28" s="35"/>
      <c r="C28" s="35" t="s">
        <v>11</v>
      </c>
      <c r="D28" s="35"/>
      <c r="E28" s="35" t="s">
        <v>10</v>
      </c>
      <c r="F28" s="35"/>
      <c r="G28" s="35"/>
    </row>
    <row r="29" spans="2:14" ht="18.75" x14ac:dyDescent="0.3">
      <c r="B29" s="35"/>
      <c r="C29" s="35"/>
      <c r="D29" s="35"/>
      <c r="E29" s="35"/>
      <c r="F29" s="35"/>
      <c r="G29" s="35"/>
    </row>
    <row r="30" spans="2:14" ht="21" x14ac:dyDescent="0.3">
      <c r="B30" s="35" t="s">
        <v>35</v>
      </c>
      <c r="C30" s="35"/>
      <c r="D30" s="35"/>
      <c r="E30" s="35" t="s">
        <v>12</v>
      </c>
      <c r="F30" s="35"/>
      <c r="G30" s="35"/>
    </row>
    <row r="32" spans="2:14" ht="21" x14ac:dyDescent="0.35">
      <c r="B32" s="36" t="s">
        <v>15</v>
      </c>
    </row>
    <row r="34" spans="2:2" ht="18.75" x14ac:dyDescent="0.3">
      <c r="B34" s="35" t="s">
        <v>13</v>
      </c>
    </row>
  </sheetData>
  <sheetProtection algorithmName="SHA-512" hashValue="RO/hlHXkudE6mAri0T7IipYnP9OGQ4EwB5gdHsuonOegLtEltoBTmshL547MYgo3hb+xKDl2IM/jS3uQxNt14g==" saltValue="HLofVLdFdZ3SGPgqxyQTlA==" spinCount="100000" sheet="1" objects="1" scenarios="1"/>
  <mergeCells count="19">
    <mergeCell ref="C14:D17"/>
    <mergeCell ref="C20:D23"/>
    <mergeCell ref="F20:G23"/>
    <mergeCell ref="I20:J23"/>
    <mergeCell ref="L20:M23"/>
    <mergeCell ref="H15:H16"/>
    <mergeCell ref="H21:H22"/>
    <mergeCell ref="K15:K16"/>
    <mergeCell ref="K21:K22"/>
    <mergeCell ref="F14:G17"/>
    <mergeCell ref="I14:J17"/>
    <mergeCell ref="L14:M17"/>
    <mergeCell ref="A1:O4"/>
    <mergeCell ref="C8:D11"/>
    <mergeCell ref="F8:G11"/>
    <mergeCell ref="I8:J11"/>
    <mergeCell ref="L8:M11"/>
    <mergeCell ref="H9:H10"/>
    <mergeCell ref="K9:K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FBC1B-AF22-4464-A215-CC36025F4E47}">
  <dimension ref="A1:C58"/>
  <sheetViews>
    <sheetView showGridLines="0" zoomScaleNormal="100" workbookViewId="0">
      <selection activeCell="O15" sqref="O15"/>
    </sheetView>
  </sheetViews>
  <sheetFormatPr baseColWidth="10" defaultRowHeight="15" x14ac:dyDescent="0.25"/>
  <cols>
    <col min="1" max="1" width="4.28515625" style="1" customWidth="1"/>
    <col min="2" max="2" width="22.7109375" style="1" bestFit="1" customWidth="1"/>
    <col min="3" max="16384" width="11.42578125" style="1"/>
  </cols>
  <sheetData>
    <row r="1" spans="1:2" x14ac:dyDescent="0.25">
      <c r="A1" s="56" t="s">
        <v>4</v>
      </c>
      <c r="B1" s="56"/>
    </row>
    <row r="3" spans="1:2" x14ac:dyDescent="0.25">
      <c r="A3" s="1" t="s">
        <v>17</v>
      </c>
      <c r="B3" s="1" t="s">
        <v>18</v>
      </c>
    </row>
    <row r="4" spans="1:2" x14ac:dyDescent="0.25">
      <c r="B4" s="2" t="s">
        <v>3</v>
      </c>
    </row>
    <row r="6" spans="1:2" x14ac:dyDescent="0.25">
      <c r="A6" s="1" t="s">
        <v>19</v>
      </c>
      <c r="B6" s="1" t="s">
        <v>29</v>
      </c>
    </row>
    <row r="27" spans="1:3" x14ac:dyDescent="0.25">
      <c r="A27" s="1" t="s">
        <v>22</v>
      </c>
      <c r="B27" s="1" t="s">
        <v>28</v>
      </c>
    </row>
    <row r="28" spans="1:3" x14ac:dyDescent="0.25">
      <c r="C28" s="1" t="s">
        <v>5</v>
      </c>
    </row>
    <row r="29" spans="1:3" x14ac:dyDescent="0.25">
      <c r="C29" s="1" t="s">
        <v>6</v>
      </c>
    </row>
    <row r="30" spans="1:3" x14ac:dyDescent="0.25">
      <c r="C30" s="1" t="s">
        <v>7</v>
      </c>
    </row>
    <row r="33" spans="1:2" x14ac:dyDescent="0.25">
      <c r="A33" s="1" t="s">
        <v>24</v>
      </c>
      <c r="B33" s="1" t="s">
        <v>23</v>
      </c>
    </row>
    <row r="53" spans="1:2" x14ac:dyDescent="0.25">
      <c r="A53" s="1" t="s">
        <v>25</v>
      </c>
      <c r="B53" s="1" t="s">
        <v>26</v>
      </c>
    </row>
    <row r="57" spans="1:2" x14ac:dyDescent="0.25">
      <c r="B57" s="1" t="s">
        <v>8</v>
      </c>
    </row>
    <row r="58" spans="1:2" x14ac:dyDescent="0.25">
      <c r="B58" s="1" t="s">
        <v>9</v>
      </c>
    </row>
  </sheetData>
  <sheetProtection algorithmName="SHA-512" hashValue="tQc1l5xorurm853jiv4sFoamH6bvvK18z3z9TjscBe8wBgZcwZejkAyTuDvYsC3mD0rpDi0BSuHAGTPs+fu0XQ==" saltValue="7flusijyOwuh8a07hAH0lw==" spinCount="100000" sheet="1" objects="1" scenarios="1"/>
  <mergeCells count="1">
    <mergeCell ref="A1:B1"/>
  </mergeCells>
  <hyperlinks>
    <hyperlink ref="B4" r:id="rId1" xr:uid="{C7867F28-CF8A-4080-8EE6-E891C55B0D9C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1742-B015-4D8C-999E-FC596F5DC610}">
  <dimension ref="A1:C59"/>
  <sheetViews>
    <sheetView showGridLines="0" topLeftCell="A25" zoomScaleNormal="100" workbookViewId="0">
      <selection activeCell="F13" sqref="F13"/>
    </sheetView>
  </sheetViews>
  <sheetFormatPr baseColWidth="10" defaultRowHeight="15" x14ac:dyDescent="0.25"/>
  <cols>
    <col min="1" max="1" width="4.28515625" style="3" customWidth="1"/>
    <col min="2" max="2" width="66.7109375" style="3" bestFit="1" customWidth="1"/>
    <col min="3" max="16384" width="11.42578125" style="3"/>
  </cols>
  <sheetData>
    <row r="1" spans="1:3" x14ac:dyDescent="0.25">
      <c r="A1" s="57" t="s">
        <v>4</v>
      </c>
      <c r="B1" s="57"/>
    </row>
    <row r="3" spans="1:3" x14ac:dyDescent="0.25">
      <c r="A3" s="3" t="s">
        <v>17</v>
      </c>
      <c r="B3" s="3" t="s">
        <v>18</v>
      </c>
    </row>
    <row r="4" spans="1:3" x14ac:dyDescent="0.25">
      <c r="B4" s="4" t="s">
        <v>16</v>
      </c>
      <c r="C4" s="4"/>
    </row>
    <row r="6" spans="1:3" x14ac:dyDescent="0.25">
      <c r="A6" s="3" t="s">
        <v>19</v>
      </c>
      <c r="B6" s="3" t="s">
        <v>20</v>
      </c>
    </row>
    <row r="32" spans="1:2" ht="75" x14ac:dyDescent="0.25">
      <c r="A32" s="5" t="s">
        <v>22</v>
      </c>
      <c r="B32" s="6" t="s">
        <v>21</v>
      </c>
    </row>
    <row r="57" spans="1:2" x14ac:dyDescent="0.25">
      <c r="A57" s="3" t="s">
        <v>24</v>
      </c>
      <c r="B57" s="3" t="s">
        <v>23</v>
      </c>
    </row>
    <row r="59" spans="1:2" x14ac:dyDescent="0.25">
      <c r="A59" s="3" t="s">
        <v>25</v>
      </c>
      <c r="B59" s="3" t="s">
        <v>27</v>
      </c>
    </row>
  </sheetData>
  <sheetProtection algorithmName="SHA-512" hashValue="swb7j6qRWlepow4Z2U2UWtOpBVLt8N2OpS+hMMaADaFRQvSEV+V/O1yUngj1SD4Xu3yGnpZyNW0CbvYwM68Ikg==" saltValue="fAjVRh9369pm6XhERGOsbg==" spinCount="100000" sheet="1" objects="1" scenarios="1"/>
  <mergeCells count="1">
    <mergeCell ref="A1:B1"/>
  </mergeCells>
  <hyperlinks>
    <hyperlink ref="B4" r:id="rId1" xr:uid="{6DFC9461-42C9-4ED1-B640-47628179CB4C}"/>
  </hyperlinks>
  <pageMargins left="0.7" right="0.7" top="0.78740157499999996" bottom="0.78740157499999996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8</vt:i4>
      </vt:variant>
    </vt:vector>
  </HeadingPairs>
  <TitlesOfParts>
    <vt:vector size="12" baseType="lpstr">
      <vt:lpstr>Info Berechnung GrSt B</vt:lpstr>
      <vt:lpstr>Tabelle zum Ausfüllen</vt:lpstr>
      <vt:lpstr>Anleitung Bodenrichtwert</vt:lpstr>
      <vt:lpstr>Anleitung Transparenzregister</vt:lpstr>
      <vt:lpstr>Boden__richtwert</vt:lpstr>
      <vt:lpstr>Grundsteuer__betrag</vt:lpstr>
      <vt:lpstr>Grundsteuer__messbetrag</vt:lpstr>
      <vt:lpstr>Grundsteuer__messzahl</vt:lpstr>
      <vt:lpstr>Grundsteuer__wert</vt:lpstr>
      <vt:lpstr>Grundsteuerwert</vt:lpstr>
      <vt:lpstr>Grundstücks__fläche</vt:lpstr>
      <vt:lpstr>Hebesatz_der__Gemeinde</vt:lpstr>
    </vt:vector>
  </TitlesOfParts>
  <Company>Stadt Weingarten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Vowinkel, Stefan</dc:creator>
  <cp:lastModifiedBy>Vowinkel, Stefan</cp:lastModifiedBy>
  <dcterms:created xsi:type="dcterms:W3CDTF">2024-09-17T10:30:54Z</dcterms:created>
  <dcterms:modified xsi:type="dcterms:W3CDTF">2024-09-23T07:07:51Z</dcterms:modified>
</cp:coreProperties>
</file>